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hu luc 1" sheetId="1" r:id="rId1"/>
    <sheet name="Phu luc 2" sheetId="2" r:id="rId2"/>
  </sheets>
  <definedNames/>
  <calcPr fullCalcOnLoad="1"/>
</workbook>
</file>

<file path=xl/sharedStrings.xml><?xml version="1.0" encoding="utf-8"?>
<sst xmlns="http://schemas.openxmlformats.org/spreadsheetml/2006/main" count="172" uniqueCount="128">
  <si>
    <t>TT</t>
  </si>
  <si>
    <t>Nội dung nhiệm vụ</t>
  </si>
  <si>
    <r>
      <t xml:space="preserve">Tên cơ quan: </t>
    </r>
    <r>
      <rPr>
        <b/>
        <sz val="14"/>
        <color indexed="8"/>
        <rFont val="Times New Roman"/>
        <family val="1"/>
      </rPr>
      <t>Sở Văn hóa, Thể thao và Du lịch tỉnh Ninh Thuận</t>
    </r>
    <r>
      <rPr>
        <sz val="14"/>
        <color indexed="8"/>
        <rFont val="Times New Roman"/>
        <family val="1"/>
      </rPr>
      <t>.</t>
    </r>
  </si>
  <si>
    <t>(1)</t>
  </si>
  <si>
    <t>(2)</t>
  </si>
  <si>
    <t>(3)</t>
  </si>
  <si>
    <t>(4)</t>
  </si>
  <si>
    <t>(5)</t>
  </si>
  <si>
    <t>(6)</t>
  </si>
  <si>
    <t>(7)</t>
  </si>
  <si>
    <t>(8)</t>
  </si>
  <si>
    <t>I</t>
  </si>
  <si>
    <t>II</t>
  </si>
  <si>
    <t>STT</t>
  </si>
  <si>
    <t>-</t>
  </si>
  <si>
    <t>Chưa đến hạn</t>
  </si>
  <si>
    <r>
      <t xml:space="preserve">Thời gian hoàn thành
</t>
    </r>
    <r>
      <rPr>
        <i/>
        <sz val="13"/>
        <color indexed="8"/>
        <rFont val="Times New Roman"/>
        <family val="1"/>
      </rPr>
      <t>(Đối với các nhiệm vụ chưa đến hạn
hoặc quá hạn)</t>
    </r>
  </si>
  <si>
    <r>
      <t xml:space="preserve">Tiến độ thực hiện
</t>
    </r>
    <r>
      <rPr>
        <i/>
        <sz val="13"/>
        <color indexed="8"/>
        <rFont val="Times New Roman"/>
        <family val="1"/>
      </rPr>
      <t>(Ghi rõ: Đã trình UBND tỉnh tại văn bản nào; UBND tỉnh đã ban hành tại văn bản nào; văn bản có gia hạn (nếu có))</t>
    </r>
  </si>
  <si>
    <r>
      <t xml:space="preserve">Khó khăn, vướng
mắc và kiến nghị
</t>
    </r>
    <r>
      <rPr>
        <i/>
        <sz val="13"/>
        <color indexed="8"/>
        <rFont val="Times New Roman"/>
        <family val="1"/>
      </rPr>
      <t>(nếu có)</t>
    </r>
  </si>
  <si>
    <t>Kết quả thực hiện dự kiến đến cuối tháng 6/2023</t>
  </si>
  <si>
    <t>STT theo Quyết định
30/QĐ-UBND</t>
  </si>
  <si>
    <t>Thời gian hoàn thành theo Quyết định
30/QĐ-UBND</t>
  </si>
  <si>
    <t xml:space="preserve">Tham mưu Kế hoạch tổ chức các hoạt động tại sự kiện “Năm Du lịch Quốc gia 2023 - Bình Thuận - Hội tụ xanh”.
</t>
  </si>
  <si>
    <t>Quý I/2023</t>
  </si>
  <si>
    <t>Tham mưu Kế hoạch tổ chức Lễ hội Nho và Vang Ninh Thuận năm 2023</t>
  </si>
  <si>
    <t xml:space="preserve">- Tờ trình số 38/TTr-SVHTTDL ngày 22/3/2023
- Kế hoạch số 1080/KH-UBND ngày 23/3/2023
</t>
  </si>
  <si>
    <t>Tham mưu Kế hoạch thực hiện nhiệm vụ phát triển du lịch Ninh Thuận trở thành ngành kinh tế mũi nhọn năm 2023.</t>
  </si>
  <si>
    <t xml:space="preserve">- Tờ trình số 09/TTr-SVHTTDL ngày 19/01/2023
- Kế hoạch số 360/KH-UBND ngày 06/02/2023 </t>
  </si>
  <si>
    <t>Tham mưu Kế hoạch triển khai thực hiện các giải pháp kích cầu du lịch Ninh Thuận năm 2023.</t>
  </si>
  <si>
    <t>- Tờ trình số 25/TTr-SVHTTDL ngày 23/02/2023 
- Kế hoạch số 816/KH-UBND ngày 08/03/2023</t>
  </si>
  <si>
    <t>Tham mưu Kế hoạch tổ chức các hoạt động văn hóa, nghệ thuật phục vụ Tết Nguyên đán Quý Mão năm 2023.</t>
  </si>
  <si>
    <t>- Tờ trình số 200/TTr-SVHTTDL ngày 20/12/2022
- Kế hoạch số 5571/KH-UBND ngày 22/12/2022</t>
  </si>
  <si>
    <t>Tham mưu Kế hoạch tổ chức các hoạt động kỷ niệm các ngày lễ lớn và các sự kiện lịch sử quan trọng trong năm 2023.</t>
  </si>
  <si>
    <t>- Tờ trình số 204/TTr-SVHTTDL ngày 27/12/2022
- Kế hoạch số 65/KH-UBND ngày 09/01/2023</t>
  </si>
  <si>
    <t>Tham mưu Hồ sơ đề nghị xếp hạng và Quyết định công nhận di tích cấp tỉnh: Đình làng Sông Pha (huyện Ninh Sơn).</t>
  </si>
  <si>
    <t>Quý II/2023</t>
  </si>
  <si>
    <t>Tham mưu Nghị quyết, Quyết định sửa đổi, bổ sung Nghị quyết số 47/2016/NQ-HĐND ngày 23/8/2016 quy định nội dung, mức chi đối với vận động viên, huấn luyện viên thể thao và các giải thi đấu thể thao trên địa bàn tỉnh</t>
  </si>
  <si>
    <t>Tham mưu Quyết định Quy hoạch quảng cáo ngoài trời trên địa bàn tỉnh Ninh Thuận giai đoạn 2022 - 2030, tầm nhìn đến năm 2050.</t>
  </si>
  <si>
    <t>Quý III/2022</t>
  </si>
  <si>
    <t>Quý III/2023</t>
  </si>
  <si>
    <t>Tham mưu Hồ sơ đề nghị xếp hạng và Quyết định công nhận di tích cấp tỉnh: Đình làng Đài
Sơn (thành phố Phan Rang - Tháp Chàm).</t>
  </si>
  <si>
    <t>Tham mưu Hồ sơ đề nghị xếp hạng và Quyết định công nhận di tích cấp tỉnh: Đình làng Mông Nhuận (huyện Ninh Phước).</t>
  </si>
  <si>
    <t>Quý IV/2023</t>
  </si>
  <si>
    <t xml:space="preserve">
Tham mưu dự thảo Nghị quyết, Quyết định về việc đặt tên tuyến đường ven biển phía Bắc tỉnh Ninh Thuận</t>
  </si>
  <si>
    <t>- Báo cáo số 106/BC-SVHTTDL ngày 18/5/2023
- Kế hoạch số 1615/KH-BTC ngày 24/4/2023
- Kế hoạch số 1616/KH-BTC ngày 24/4/2023</t>
  </si>
  <si>
    <t>Chỉ tiêu</t>
  </si>
  <si>
    <t>A</t>
  </si>
  <si>
    <t>LĨNH VỰC VĂN HÓA</t>
  </si>
  <si>
    <t>Hoạt động biểu diễn</t>
  </si>
  <si>
    <t xml:space="preserve">Số buổi biểu diễn nghệ thuật </t>
  </si>
  <si>
    <t>Buổi</t>
  </si>
  <si>
    <t xml:space="preserve">  Trong đó: Số buổi phục vụ miền núi</t>
  </si>
  <si>
    <t>Công tác Tuyên truyền lưu động</t>
  </si>
  <si>
    <t>III</t>
  </si>
  <si>
    <t>Hoạt động Phát hành phim và Chiếu bóng</t>
  </si>
  <si>
    <t>Số buổi chiếu phim công ích</t>
  </si>
  <si>
    <t xml:space="preserve">  Trong đó: + Phục vụ miền núi</t>
  </si>
  <si>
    <t xml:space="preserve">                  + Phục vụ thiếu nhi</t>
  </si>
  <si>
    <t xml:space="preserve">                  + Phục vụ nông thôn</t>
  </si>
  <si>
    <t>Số phim lồng tiếng dân tộc</t>
  </si>
  <si>
    <t>Phim</t>
  </si>
  <si>
    <t>IV</t>
  </si>
  <si>
    <t>Hoạt động Thư viện</t>
  </si>
  <si>
    <t>Phục vụ bạn đọc (tại Thư viện)</t>
  </si>
  <si>
    <t>Thư viện lưu động</t>
  </si>
  <si>
    <t>Phục vụ lượt bạn đọc</t>
  </si>
  <si>
    <t>Lượt</t>
  </si>
  <si>
    <t>Bổ sung tài liệu mới</t>
  </si>
  <si>
    <t>Cấp thẻ bạn đọc mới</t>
  </si>
  <si>
    <t>Thẻ</t>
  </si>
  <si>
    <t>Luân chuyển sách báo cho cơ sở</t>
  </si>
  <si>
    <t>B</t>
  </si>
  <si>
    <t>LĨNH VỰC DU LỊCH</t>
  </si>
  <si>
    <t>Số lượt khách</t>
  </si>
  <si>
    <t>Lượt người</t>
  </si>
  <si>
    <t xml:space="preserve">   Trong đó: + Khách quốc tế</t>
  </si>
  <si>
    <t>"</t>
  </si>
  <si>
    <t xml:space="preserve">                   + Khách nội địa</t>
  </si>
  <si>
    <t>Doanh thu từ hoạt động du lịch</t>
  </si>
  <si>
    <t>Tỷ đồng</t>
  </si>
  <si>
    <t>Năm 2023</t>
  </si>
  <si>
    <r>
      <t xml:space="preserve">       </t>
    </r>
    <r>
      <rPr>
        <b/>
        <i/>
        <u val="single"/>
        <sz val="14"/>
        <color indexed="8"/>
        <rFont val="Times New Roman"/>
        <family val="1"/>
      </rPr>
      <t>Phụ lục 1</t>
    </r>
  </si>
  <si>
    <t>TÌNH HÌNH THỰC HIỆN CÁC NHIỆM VỤ TRỌNG TÂM THEO QUYẾT ĐỊNH SỐ 30/QĐ-UBND
NGÀY 17/01/2023 CỦA UBND TỈNH (Tính đến ngày 30/10/2023)</t>
  </si>
  <si>
    <t>(Kèm theo Báo cáo số          /BC-SVHTTDL ngày ……/10/2023 của Sở Văn hóa, Thể thao và Du lịch)</t>
  </si>
  <si>
    <t>- Tờ trình số 92/TTr-SVHTTDL ngày 27/6/2023;
- Nghị quyết Số:16 /2023/NQ-HĐND Ninh Thuận, ngày 25/7/2023;
- Quyết định số 62/2023/QĐ-UBND ngày 31/8/2023</t>
  </si>
  <si>
    <t>- Đang triển khai thực hiện (chưa hết hạn), sẽ hoàn thành đảm bảo thời gian quy đinh.</t>
  </si>
  <si>
    <t>- Xin đính chính là: Đình làng Nhuận Đức (huyện Ninh Phước).</t>
  </si>
  <si>
    <t>- Tờ trình số 64/TTr-SVHTTDL ngày 07/5/2023 
-  Quyết định số 230/QĐ-UBND ngày 15/5/2023;
- Quyết định số 1181/QĐ-UBND ngày 08/9/2023;
- Quyết định số 240/QĐ-SVHTTDL ngày 28/10/2023 về phê duyệt danh sách nhà thầu đáp ứng yêu cầu về kỹ thuật của gói thầu số 01.</t>
  </si>
  <si>
    <t>Sau khi Đơn vị tư vấn thực hiện hoàn thành các nội dung lập Quy hoạch theo quy định, tổ chức lấy ý kiến các Dự kiến trình UBND tỉnh phê duyệt vào cuối tháng 12/2023.</t>
  </si>
  <si>
    <t>- Tờ trình số 145/TTr-SVHTTDL ngày 20/10/2023.
- Quyết định số 1436/QĐ-UBND ngày 26/10/2023.</t>
  </si>
  <si>
    <t>- Đã trình hồ sơ kèm theo Tờ trình số 144/TTr-SVHTTDL ngày 17/10/2023.
- UBND tỉnh đã trình HĐND tỉnh thông qua Nghị quyết… theo Tờ trình số 174/TTr-UBND ngày 27/10/2023.</t>
  </si>
  <si>
    <t>(9)</t>
  </si>
  <si>
    <t>'- Tờ trình số 95/TTr-SVHTTDL ngày 07/7/2023;
- Quyết định số 931/QĐ-UBND ngày 11/7/2023</t>
  </si>
  <si>
    <t>Phụ lục 4:</t>
  </si>
  <si>
    <r>
      <t xml:space="preserve">              </t>
    </r>
    <r>
      <rPr>
        <sz val="14"/>
        <color indexed="8"/>
        <rFont val="Times New Roman"/>
        <family val="1"/>
      </rPr>
      <t xml:space="preserve">UBND TỈNH NINH THUẬN     </t>
    </r>
    <r>
      <rPr>
        <b/>
        <sz val="14"/>
        <color indexed="8"/>
        <rFont val="Times New Roman"/>
        <family val="1"/>
      </rPr>
      <t xml:space="preserve">                           CỘNG HOÀ XÃ HỘI CHỦ NGHĨA VIỆT NAM</t>
    </r>
  </si>
  <si>
    <t xml:space="preserve">        SỞ VĂN HÓA, THỂ THAO VÀ DU LỊCH                                                       Độc lập - Tự do - Hạnh phúc</t>
  </si>
  <si>
    <r>
      <t xml:space="preserve">BẢN ĐÁNH GIÁ CHỈ TIÊU KẾ HOẠCH THỰC HIỆN NHIỆM VỤ 
NĂM 2023 CỦA SỞ VĂN HÓA, THỂ THAO VÀ DU LỊCH
</t>
    </r>
    <r>
      <rPr>
        <i/>
        <sz val="15"/>
        <color indexed="8"/>
        <rFont val="Times New Roman"/>
        <family val="1"/>
      </rPr>
      <t>(Kèm theo Báo cáo số ……/BC-SVHTTDL ngày …../11/2023)</t>
    </r>
  </si>
  <si>
    <t>Đơn vị
tính</t>
  </si>
  <si>
    <t>Thực hiện
năm 2022</t>
  </si>
  <si>
    <t>So sánh (%)</t>
  </si>
  <si>
    <t>Kế hoạch
năm 2024</t>
  </si>
  <si>
    <t>Kế hoạch</t>
  </si>
  <si>
    <t>Ước TH</t>
  </si>
  <si>
    <t>Với CK 2022</t>
  </si>
  <si>
    <t>Với KH
2023</t>
  </si>
  <si>
    <t>Số buổi biểu diễn phục vụ cơ sở:</t>
  </si>
  <si>
    <t>360</t>
  </si>
  <si>
    <t>Công tác Di sản</t>
  </si>
  <si>
    <t>Lập hồ sơ di tích cấp tỉnh</t>
  </si>
  <si>
    <t>Hồ sơ</t>
  </si>
  <si>
    <t>Hồ sơ di sản văn hóa Quốc gia đặc biệt</t>
  </si>
  <si>
    <t>Hồ sơ di sản văn hóa phi vật thể Quốc gia</t>
  </si>
  <si>
    <t>Trùng tu, chống xuống cấp di tích</t>
  </si>
  <si>
    <t>Di tích</t>
  </si>
  <si>
    <t>V</t>
  </si>
  <si>
    <t>Bản</t>
  </si>
  <si>
    <t>VI</t>
  </si>
  <si>
    <t>Công tác gia đình và xây dựng ĐSVH ở cơ sở</t>
  </si>
  <si>
    <t>Số thôn, khu phố VH được phát động xây dựng mới trong năm</t>
  </si>
  <si>
    <t>Thôn,
khu phố</t>
  </si>
  <si>
    <t>Tỉ lệ thôn, khu phố văn hóa được công nhận đạt chuẩn văn hóa trên tổng số thôn, khu phố được phát động</t>
  </si>
  <si>
    <t>%</t>
  </si>
  <si>
    <t>Tỉ lệ hộ gia đình được công nhận gia đình văn hóa</t>
  </si>
  <si>
    <t xml:space="preserve">Gia đình giữ vững danh hiệu Gia đình văn
hóa, tiêu biểu, hạnh phúc 
</t>
  </si>
  <si>
    <t>LĨNH VỰC THỂ DỤC THỂ THAO</t>
  </si>
  <si>
    <t>Tỉ lệ dân số tập luyện TDTT thường xuyên</t>
  </si>
  <si>
    <t>C</t>
  </si>
  <si>
    <t>Công suất sử dụng phòng/buồng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</si>
</sst>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0\ _€_-;\-* #,##0.00\ _€_-;_-* &quot;-&quot;??\ _€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#,##0.0"/>
    <numFmt numFmtId="179" formatCode="_-* #,##0\ _€_-;\-* #,##0\ _€_-;_-* &quot;-&quot;??\ _€_-;_-@_-"/>
    <numFmt numFmtId="180" formatCode="#,##0.0_ ;\-#,##0.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i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.VnTime"/>
      <family val="2"/>
    </font>
    <font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.VnTime"/>
      <family val="2"/>
    </font>
    <font>
      <sz val="8"/>
      <color theme="1"/>
      <name val="Times New Roman"/>
      <family val="1"/>
    </font>
    <font>
      <b/>
      <i/>
      <u val="single"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justify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3" xfId="0" applyFont="1" applyBorder="1" applyAlignment="1" quotePrefix="1">
      <alignment horizontal="center" vertical="center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0" fillId="0" borderId="0" xfId="0" applyFont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 quotePrefix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11" fillId="0" borderId="19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 quotePrefix="1">
      <alignment horizontal="center" vertical="center" wrapText="1"/>
    </xf>
    <xf numFmtId="0" fontId="7" fillId="0" borderId="14" xfId="0" applyFont="1" applyBorder="1" applyAlignment="1" quotePrefix="1">
      <alignment horizontal="right" vertical="center" wrapText="1"/>
    </xf>
    <xf numFmtId="0" fontId="7" fillId="0" borderId="14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right" vertical="center" wrapText="1"/>
    </xf>
    <xf numFmtId="1" fontId="5" fillId="0" borderId="14" xfId="0" applyNumberFormat="1" applyFont="1" applyBorder="1" applyAlignment="1" quotePrefix="1">
      <alignment horizontal="right" vertical="center" wrapText="1"/>
    </xf>
    <xf numFmtId="177" fontId="5" fillId="0" borderId="14" xfId="0" applyNumberFormat="1" applyFont="1" applyBorder="1" applyAlignment="1">
      <alignment horizontal="right" vertical="center" wrapText="1"/>
    </xf>
    <xf numFmtId="177" fontId="5" fillId="0" borderId="14" xfId="0" applyNumberFormat="1" applyFont="1" applyBorder="1" applyAlignment="1" quotePrefix="1">
      <alignment horizontal="right" vertical="center" wrapText="1"/>
    </xf>
    <xf numFmtId="0" fontId="5" fillId="0" borderId="14" xfId="0" applyFont="1" applyBorder="1" applyAlignment="1">
      <alignment horizontal="right" wrapText="1"/>
    </xf>
    <xf numFmtId="0" fontId="7" fillId="0" borderId="14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1" fontId="5" fillId="0" borderId="14" xfId="56" applyNumberFormat="1" applyFont="1" applyBorder="1" applyAlignment="1">
      <alignment horizontal="right" vertical="center" wrapText="1"/>
      <protection/>
    </xf>
    <xf numFmtId="1" fontId="5" fillId="0" borderId="14" xfId="56" applyNumberFormat="1" applyFont="1" applyFill="1" applyBorder="1" applyAlignment="1">
      <alignment horizontal="right" vertical="center" wrapText="1"/>
      <protection/>
    </xf>
    <xf numFmtId="0" fontId="5" fillId="0" borderId="14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2" fontId="7" fillId="0" borderId="14" xfId="0" applyNumberFormat="1" applyFont="1" applyBorder="1" applyAlignment="1">
      <alignment vertical="center" wrapText="1"/>
    </xf>
    <xf numFmtId="1" fontId="5" fillId="0" borderId="14" xfId="42" applyNumberFormat="1" applyFont="1" applyBorder="1" applyAlignment="1">
      <alignment horizontal="right" vertical="center"/>
    </xf>
    <xf numFmtId="2" fontId="5" fillId="0" borderId="14" xfId="42" applyNumberFormat="1" applyFont="1" applyBorder="1" applyAlignment="1" quotePrefix="1">
      <alignment horizontal="right" vertical="center"/>
    </xf>
    <xf numFmtId="3" fontId="5" fillId="0" borderId="14" xfId="56" applyNumberFormat="1" applyFont="1" applyBorder="1" applyAlignment="1">
      <alignment horizontal="right" vertical="center" wrapText="1"/>
      <protection/>
    </xf>
    <xf numFmtId="0" fontId="7" fillId="0" borderId="14" xfId="0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5" fillId="0" borderId="14" xfId="0" applyNumberFormat="1" applyFont="1" applyBorder="1" applyAlignment="1" quotePrefix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177" fontId="5" fillId="0" borderId="14" xfId="0" applyNumberFormat="1" applyFont="1" applyBorder="1" applyAlignment="1">
      <alignment horizontal="right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 quotePrefix="1">
      <alignment horizontal="right" vertical="center" wrapText="1"/>
    </xf>
    <xf numFmtId="4" fontId="5" fillId="0" borderId="14" xfId="0" applyNumberFormat="1" applyFont="1" applyBorder="1" applyAlignment="1" quotePrefix="1">
      <alignment horizontal="right" vertical="center" wrapText="1"/>
    </xf>
    <xf numFmtId="3" fontId="7" fillId="0" borderId="14" xfId="0" applyNumberFormat="1" applyFont="1" applyBorder="1" applyAlignment="1" quotePrefix="1">
      <alignment horizontal="right" vertical="center" wrapText="1"/>
    </xf>
    <xf numFmtId="179" fontId="5" fillId="0" borderId="14" xfId="42" applyNumberFormat="1" applyFont="1" applyBorder="1" applyAlignment="1">
      <alignment horizontal="right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79" fontId="5" fillId="0" borderId="19" xfId="42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 quotePrefix="1">
      <alignment horizontal="right" vertical="center" wrapText="1"/>
    </xf>
    <xf numFmtId="177" fontId="5" fillId="0" borderId="21" xfId="0" applyNumberFormat="1" applyFont="1" applyBorder="1" applyAlignment="1">
      <alignment horizontal="right" vertical="center" wrapText="1"/>
    </xf>
    <xf numFmtId="177" fontId="5" fillId="0" borderId="21" xfId="0" applyNumberFormat="1" applyFont="1" applyBorder="1" applyAlignment="1" quotePrefix="1">
      <alignment horizontal="right" vertical="center" wrapText="1"/>
    </xf>
    <xf numFmtId="180" fontId="5" fillId="0" borderId="21" xfId="0" applyNumberFormat="1" applyFont="1" applyBorder="1" applyAlignment="1">
      <alignment horizontal="right" vertical="center" wrapText="1"/>
    </xf>
    <xf numFmtId="17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11" fillId="0" borderId="13" xfId="0" applyFont="1" applyBorder="1" applyAlignment="1" quotePrefix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14" xfId="0" applyFont="1" applyBorder="1" applyAlignment="1" quotePrefix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4" xfId="0" applyFont="1" applyBorder="1" applyAlignment="1" quotePrefix="1">
      <alignment horizontal="left" vertical="center" wrapText="1"/>
    </xf>
    <xf numFmtId="0" fontId="11" fillId="0" borderId="25" xfId="0" applyFont="1" applyBorder="1" applyAlignment="1" quotePrefix="1">
      <alignment horizontal="left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4" xfId="0" applyFont="1" applyBorder="1" applyAlignment="1" quotePrefix="1">
      <alignment horizontal="center" vertical="center" wrapText="1"/>
    </xf>
    <xf numFmtId="0" fontId="9" fillId="0" borderId="21" xfId="0" applyFont="1" applyBorder="1" applyAlignment="1" quotePrefix="1">
      <alignment horizontal="center" vertical="center" wrapText="1"/>
    </xf>
    <xf numFmtId="0" fontId="9" fillId="0" borderId="11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21" xfId="0" applyFont="1" applyBorder="1" applyAlignment="1" quotePrefix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26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left" vertical="center" wrapText="1"/>
    </xf>
    <xf numFmtId="0" fontId="11" fillId="0" borderId="18" xfId="0" applyFont="1" applyBorder="1" applyAlignment="1" quotePrefix="1">
      <alignment horizontal="left" vertical="center" wrapText="1"/>
    </xf>
    <xf numFmtId="0" fontId="11" fillId="0" borderId="27" xfId="0" applyFont="1" applyBorder="1" applyAlignment="1" quotePrefix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0" xfId="0" applyFont="1" applyBorder="1" applyAlignment="1" quotePrefix="1">
      <alignment horizontal="left" vertical="center" wrapText="1"/>
    </xf>
    <xf numFmtId="0" fontId="11" fillId="0" borderId="29" xfId="0" applyFont="1" applyBorder="1" applyAlignment="1" quotePrefix="1">
      <alignment horizontal="left" vertical="center" wrapText="1"/>
    </xf>
    <xf numFmtId="0" fontId="9" fillId="0" borderId="24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26" xfId="0" applyFont="1" applyBorder="1" applyAlignment="1" quotePrefix="1">
      <alignment horizontal="center" wrapText="1"/>
    </xf>
    <xf numFmtId="0" fontId="9" fillId="0" borderId="30" xfId="0" applyFont="1" applyBorder="1" applyAlignment="1" quotePrefix="1">
      <alignment horizontal="center" wrapText="1"/>
    </xf>
    <xf numFmtId="0" fontId="9" fillId="0" borderId="19" xfId="0" applyFont="1" applyBorder="1" applyAlignment="1" quotePrefix="1">
      <alignment horizontal="center" wrapText="1"/>
    </xf>
    <xf numFmtId="0" fontId="9" fillId="0" borderId="25" xfId="0" applyFont="1" applyBorder="1" applyAlignment="1" quotePrefix="1">
      <alignment horizontal="center" vertical="center" wrapText="1"/>
    </xf>
    <xf numFmtId="0" fontId="9" fillId="0" borderId="15" xfId="0" applyFont="1" applyBorder="1" applyAlignment="1" quotePrefix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9" fillId="0" borderId="3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He thong bieu mau lap KH KT-XH 2015 cua cac So, nganh va dia phuo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28575</xdr:rowOff>
    </xdr:from>
    <xdr:to>
      <xdr:col>1</xdr:col>
      <xdr:colOff>1800225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057275" y="9334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3</xdr:row>
      <xdr:rowOff>19050</xdr:rowOff>
    </xdr:from>
    <xdr:to>
      <xdr:col>6</xdr:col>
      <xdr:colOff>19050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5229225" y="923925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3076575</xdr:colOff>
      <xdr:row>4</xdr:row>
      <xdr:rowOff>866775</xdr:rowOff>
    </xdr:from>
    <xdr:to>
      <xdr:col>5</xdr:col>
      <xdr:colOff>152400</xdr:colOff>
      <xdr:row>4</xdr:row>
      <xdr:rowOff>866775</xdr:rowOff>
    </xdr:to>
    <xdr:sp>
      <xdr:nvSpPr>
        <xdr:cNvPr id="3" name="Straight Connector 5"/>
        <xdr:cNvSpPr>
          <a:spLocks/>
        </xdr:cNvSpPr>
      </xdr:nvSpPr>
      <xdr:spPr>
        <a:xfrm>
          <a:off x="3505200" y="20478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E16" sqref="E16:F16"/>
    </sheetView>
  </sheetViews>
  <sheetFormatPr defaultColWidth="21.7109375" defaultRowHeight="15"/>
  <cols>
    <col min="1" max="1" width="6.28125" style="2" customWidth="1"/>
    <col min="2" max="2" width="13.8515625" style="1" customWidth="1"/>
    <col min="3" max="3" width="40.00390625" style="1" customWidth="1"/>
    <col min="4" max="4" width="21.7109375" style="5" customWidth="1"/>
    <col min="5" max="5" width="21.7109375" style="1" customWidth="1"/>
    <col min="6" max="6" width="24.8515625" style="1" customWidth="1"/>
    <col min="7" max="16384" width="21.7109375" style="1" customWidth="1"/>
  </cols>
  <sheetData>
    <row r="1" spans="1:6" ht="19.5">
      <c r="A1" s="134" t="s">
        <v>81</v>
      </c>
      <c r="B1" s="134"/>
      <c r="C1" s="134"/>
      <c r="D1" s="134"/>
      <c r="E1" s="134"/>
      <c r="F1" s="3"/>
    </row>
    <row r="2" spans="1:4" ht="18.75">
      <c r="A2" s="109" t="s">
        <v>2</v>
      </c>
      <c r="B2" s="109"/>
      <c r="C2" s="109"/>
      <c r="D2" s="109"/>
    </row>
    <row r="4" spans="1:8" ht="39.75" customHeight="1">
      <c r="A4" s="135" t="s">
        <v>82</v>
      </c>
      <c r="B4" s="135"/>
      <c r="C4" s="135"/>
      <c r="D4" s="135"/>
      <c r="E4" s="135"/>
      <c r="F4" s="135"/>
      <c r="G4" s="135"/>
      <c r="H4" s="135"/>
    </row>
    <row r="5" spans="1:8" ht="18.75">
      <c r="A5" s="136" t="s">
        <v>83</v>
      </c>
      <c r="B5" s="136"/>
      <c r="C5" s="136"/>
      <c r="D5" s="136"/>
      <c r="E5" s="136"/>
      <c r="F5" s="136"/>
      <c r="G5" s="136"/>
      <c r="H5" s="136"/>
    </row>
    <row r="6" ht="32.25" customHeight="1"/>
    <row r="7" spans="1:8" s="6" customFormat="1" ht="31.5" customHeight="1">
      <c r="A7" s="130" t="s">
        <v>13</v>
      </c>
      <c r="B7" s="114" t="s">
        <v>20</v>
      </c>
      <c r="C7" s="117" t="s">
        <v>1</v>
      </c>
      <c r="D7" s="137" t="s">
        <v>21</v>
      </c>
      <c r="E7" s="121" t="s">
        <v>19</v>
      </c>
      <c r="F7" s="121"/>
      <c r="G7" s="121"/>
      <c r="H7" s="140" t="s">
        <v>16</v>
      </c>
    </row>
    <row r="8" spans="1:8" s="6" customFormat="1" ht="30.75" customHeight="1">
      <c r="A8" s="131"/>
      <c r="B8" s="115"/>
      <c r="C8" s="118"/>
      <c r="D8" s="138"/>
      <c r="E8" s="114" t="s">
        <v>17</v>
      </c>
      <c r="F8" s="114"/>
      <c r="G8" s="114" t="s">
        <v>18</v>
      </c>
      <c r="H8" s="141"/>
    </row>
    <row r="9" spans="1:8" s="6" customFormat="1" ht="42.75" customHeight="1">
      <c r="A9" s="132"/>
      <c r="B9" s="116"/>
      <c r="C9" s="119"/>
      <c r="D9" s="139"/>
      <c r="E9" s="116"/>
      <c r="F9" s="116"/>
      <c r="G9" s="119"/>
      <c r="H9" s="142"/>
    </row>
    <row r="10" spans="1:8" s="7" customFormat="1" ht="86.25" customHeight="1">
      <c r="A10" s="8">
        <v>1</v>
      </c>
      <c r="B10" s="9">
        <v>22</v>
      </c>
      <c r="C10" s="32" t="s">
        <v>22</v>
      </c>
      <c r="D10" s="10" t="s">
        <v>23</v>
      </c>
      <c r="E10" s="112" t="s">
        <v>44</v>
      </c>
      <c r="F10" s="113"/>
      <c r="G10" s="11"/>
      <c r="H10" s="12"/>
    </row>
    <row r="11" spans="1:8" s="7" customFormat="1" ht="52.5" customHeight="1">
      <c r="A11" s="13">
        <v>2</v>
      </c>
      <c r="B11" s="14">
        <v>23</v>
      </c>
      <c r="C11" s="21" t="s">
        <v>24</v>
      </c>
      <c r="D11" s="16" t="s">
        <v>23</v>
      </c>
      <c r="E11" s="110" t="s">
        <v>25</v>
      </c>
      <c r="F11" s="111"/>
      <c r="G11" s="17"/>
      <c r="H11" s="18"/>
    </row>
    <row r="12" spans="1:8" s="7" customFormat="1" ht="56.25" customHeight="1">
      <c r="A12" s="19">
        <v>3</v>
      </c>
      <c r="B12" s="14">
        <v>25</v>
      </c>
      <c r="C12" s="33" t="s">
        <v>26</v>
      </c>
      <c r="D12" s="16" t="s">
        <v>23</v>
      </c>
      <c r="E12" s="110" t="s">
        <v>27</v>
      </c>
      <c r="F12" s="111"/>
      <c r="G12" s="20"/>
      <c r="H12" s="18"/>
    </row>
    <row r="13" spans="1:8" s="7" customFormat="1" ht="15.75">
      <c r="A13" s="105">
        <v>4</v>
      </c>
      <c r="B13" s="120">
        <v>26</v>
      </c>
      <c r="C13" s="106" t="s">
        <v>28</v>
      </c>
      <c r="D13" s="108" t="s">
        <v>23</v>
      </c>
      <c r="E13" s="124" t="s">
        <v>29</v>
      </c>
      <c r="F13" s="125"/>
      <c r="G13" s="133"/>
      <c r="H13" s="108"/>
    </row>
    <row r="14" spans="1:8" s="7" customFormat="1" ht="62.25" customHeight="1">
      <c r="A14" s="105"/>
      <c r="B14" s="120"/>
      <c r="C14" s="107"/>
      <c r="D14" s="108"/>
      <c r="E14" s="126"/>
      <c r="F14" s="127"/>
      <c r="G14" s="133"/>
      <c r="H14" s="108"/>
    </row>
    <row r="15" spans="1:8" s="7" customFormat="1" ht="48" customHeight="1">
      <c r="A15" s="13">
        <v>5</v>
      </c>
      <c r="B15" s="14">
        <v>138</v>
      </c>
      <c r="C15" s="15" t="s">
        <v>30</v>
      </c>
      <c r="D15" s="16" t="s">
        <v>23</v>
      </c>
      <c r="E15" s="110" t="s">
        <v>31</v>
      </c>
      <c r="F15" s="111"/>
      <c r="G15" s="20"/>
      <c r="H15" s="18"/>
    </row>
    <row r="16" spans="1:8" s="7" customFormat="1" ht="53.25" customHeight="1">
      <c r="A16" s="13">
        <v>6</v>
      </c>
      <c r="B16" s="14">
        <v>139</v>
      </c>
      <c r="C16" s="21" t="s">
        <v>32</v>
      </c>
      <c r="D16" s="14" t="s">
        <v>23</v>
      </c>
      <c r="E16" s="110" t="s">
        <v>33</v>
      </c>
      <c r="F16" s="111"/>
      <c r="G16" s="17"/>
      <c r="H16" s="18"/>
    </row>
    <row r="17" spans="1:8" s="7" customFormat="1" ht="68.25" customHeight="1">
      <c r="A17" s="13">
        <v>7</v>
      </c>
      <c r="B17" s="14">
        <v>140</v>
      </c>
      <c r="C17" s="21" t="s">
        <v>34</v>
      </c>
      <c r="D17" s="16" t="s">
        <v>35</v>
      </c>
      <c r="E17" s="110" t="s">
        <v>92</v>
      </c>
      <c r="F17" s="111"/>
      <c r="G17" s="20"/>
      <c r="H17" s="16"/>
    </row>
    <row r="18" spans="1:8" s="23" customFormat="1" ht="98.25" customHeight="1">
      <c r="A18" s="13">
        <v>8</v>
      </c>
      <c r="B18" s="14">
        <v>144</v>
      </c>
      <c r="C18" s="21" t="s">
        <v>36</v>
      </c>
      <c r="D18" s="14" t="s">
        <v>35</v>
      </c>
      <c r="E18" s="110" t="s">
        <v>84</v>
      </c>
      <c r="F18" s="111"/>
      <c r="G18" s="14"/>
      <c r="H18" s="22"/>
    </row>
    <row r="19" spans="1:8" s="7" customFormat="1" ht="145.5" customHeight="1">
      <c r="A19" s="43">
        <v>9</v>
      </c>
      <c r="B19" s="44">
        <v>24</v>
      </c>
      <c r="C19" s="26" t="s">
        <v>37</v>
      </c>
      <c r="D19" s="45" t="s">
        <v>38</v>
      </c>
      <c r="E19" s="128" t="s">
        <v>87</v>
      </c>
      <c r="F19" s="129"/>
      <c r="G19" s="21" t="s">
        <v>88</v>
      </c>
      <c r="H19" s="22"/>
    </row>
    <row r="20" spans="1:8" s="23" customFormat="1" ht="72" customHeight="1">
      <c r="A20" s="24">
        <v>10</v>
      </c>
      <c r="B20" s="25">
        <v>141</v>
      </c>
      <c r="C20" s="26" t="s">
        <v>40</v>
      </c>
      <c r="D20" s="25" t="s">
        <v>39</v>
      </c>
      <c r="E20" s="122" t="s">
        <v>89</v>
      </c>
      <c r="F20" s="123"/>
      <c r="G20" s="27"/>
      <c r="H20" s="28"/>
    </row>
    <row r="21" spans="1:8" s="23" customFormat="1" ht="72" customHeight="1">
      <c r="A21" s="24">
        <v>11</v>
      </c>
      <c r="B21" s="25">
        <v>142</v>
      </c>
      <c r="C21" s="26" t="s">
        <v>41</v>
      </c>
      <c r="D21" s="34" t="s">
        <v>42</v>
      </c>
      <c r="E21" s="122" t="s">
        <v>85</v>
      </c>
      <c r="F21" s="123"/>
      <c r="G21" s="40" t="s">
        <v>86</v>
      </c>
      <c r="H21" s="35" t="s">
        <v>15</v>
      </c>
    </row>
    <row r="22" spans="1:8" s="23" customFormat="1" ht="90" customHeight="1">
      <c r="A22" s="24">
        <v>12</v>
      </c>
      <c r="B22" s="25">
        <v>143</v>
      </c>
      <c r="C22" s="26" t="s">
        <v>43</v>
      </c>
      <c r="D22" s="34" t="s">
        <v>42</v>
      </c>
      <c r="E22" s="122" t="s">
        <v>90</v>
      </c>
      <c r="F22" s="123"/>
      <c r="G22" s="27"/>
      <c r="H22" s="35"/>
    </row>
    <row r="23" spans="1:4" s="4" customFormat="1" ht="18.75">
      <c r="A23" s="29"/>
      <c r="D23" s="31"/>
    </row>
    <row r="24" spans="1:4" s="4" customFormat="1" ht="18.75">
      <c r="A24" s="29"/>
      <c r="D24" s="30"/>
    </row>
    <row r="25" spans="1:4" s="4" customFormat="1" ht="18.75">
      <c r="A25" s="29"/>
      <c r="D25" s="30"/>
    </row>
    <row r="26" spans="1:4" s="4" customFormat="1" ht="18.75">
      <c r="A26" s="29"/>
      <c r="D26" s="30"/>
    </row>
    <row r="27" spans="1:4" s="4" customFormat="1" ht="18.75">
      <c r="A27" s="29"/>
      <c r="D27" s="30"/>
    </row>
    <row r="28" spans="1:4" s="4" customFormat="1" ht="18.75">
      <c r="A28" s="29"/>
      <c r="D28" s="30"/>
    </row>
    <row r="29" spans="1:4" s="4" customFormat="1" ht="18.75">
      <c r="A29" s="29"/>
      <c r="D29" s="30"/>
    </row>
    <row r="30" spans="1:4" s="4" customFormat="1" ht="18.75">
      <c r="A30" s="29"/>
      <c r="D30" s="30"/>
    </row>
    <row r="31" spans="1:4" s="4" customFormat="1" ht="18.75">
      <c r="A31" s="29"/>
      <c r="D31" s="30"/>
    </row>
    <row r="32" spans="1:4" s="4" customFormat="1" ht="18.75">
      <c r="A32" s="29"/>
      <c r="D32" s="30"/>
    </row>
    <row r="33" spans="1:4" s="4" customFormat="1" ht="18.75">
      <c r="A33" s="29"/>
      <c r="D33" s="30"/>
    </row>
    <row r="34" spans="1:4" s="4" customFormat="1" ht="18.75">
      <c r="A34" s="29"/>
      <c r="D34" s="30"/>
    </row>
    <row r="35" spans="1:4" s="4" customFormat="1" ht="18.75">
      <c r="A35" s="29"/>
      <c r="D35" s="30"/>
    </row>
    <row r="36" spans="1:4" s="4" customFormat="1" ht="18.75">
      <c r="A36" s="29"/>
      <c r="D36" s="30"/>
    </row>
    <row r="37" spans="1:4" s="4" customFormat="1" ht="18.75">
      <c r="A37" s="29"/>
      <c r="D37" s="30"/>
    </row>
    <row r="38" spans="1:4" s="4" customFormat="1" ht="18.75">
      <c r="A38" s="29"/>
      <c r="D38" s="30"/>
    </row>
    <row r="39" spans="1:4" s="4" customFormat="1" ht="18.75">
      <c r="A39" s="29"/>
      <c r="D39" s="30"/>
    </row>
    <row r="40" spans="1:4" s="4" customFormat="1" ht="18.75">
      <c r="A40" s="29"/>
      <c r="D40" s="30"/>
    </row>
    <row r="41" spans="1:4" s="4" customFormat="1" ht="18.75">
      <c r="A41" s="29"/>
      <c r="D41" s="30"/>
    </row>
    <row r="42" spans="1:4" s="4" customFormat="1" ht="18.75">
      <c r="A42" s="29"/>
      <c r="D42" s="30"/>
    </row>
    <row r="43" spans="1:4" s="4" customFormat="1" ht="18.75">
      <c r="A43" s="29"/>
      <c r="D43" s="30"/>
    </row>
    <row r="44" spans="1:4" s="4" customFormat="1" ht="18.75">
      <c r="A44" s="29"/>
      <c r="D44" s="30"/>
    </row>
    <row r="45" spans="1:4" s="4" customFormat="1" ht="18.75">
      <c r="A45" s="29"/>
      <c r="D45" s="30"/>
    </row>
    <row r="46" spans="1:4" s="4" customFormat="1" ht="18.75">
      <c r="A46" s="29"/>
      <c r="D46" s="30"/>
    </row>
    <row r="47" spans="1:4" s="4" customFormat="1" ht="18.75">
      <c r="A47" s="29"/>
      <c r="D47" s="30"/>
    </row>
    <row r="48" spans="1:4" s="4" customFormat="1" ht="18.75">
      <c r="A48" s="29"/>
      <c r="D48" s="30"/>
    </row>
    <row r="49" spans="1:4" s="4" customFormat="1" ht="18.75">
      <c r="A49" s="29"/>
      <c r="D49" s="30"/>
    </row>
    <row r="50" spans="1:4" s="4" customFormat="1" ht="18.75">
      <c r="A50" s="29"/>
      <c r="D50" s="30"/>
    </row>
    <row r="51" spans="1:4" s="4" customFormat="1" ht="18.75">
      <c r="A51" s="29"/>
      <c r="D51" s="30"/>
    </row>
    <row r="52" spans="1:4" s="4" customFormat="1" ht="18.75">
      <c r="A52" s="29"/>
      <c r="D52" s="30"/>
    </row>
    <row r="53" spans="1:4" s="4" customFormat="1" ht="18.75">
      <c r="A53" s="29"/>
      <c r="D53" s="30"/>
    </row>
    <row r="54" spans="1:4" s="4" customFormat="1" ht="18.75">
      <c r="A54" s="29"/>
      <c r="D54" s="30"/>
    </row>
    <row r="55" spans="1:4" s="4" customFormat="1" ht="18.75">
      <c r="A55" s="29"/>
      <c r="D55" s="30"/>
    </row>
    <row r="56" spans="1:4" s="4" customFormat="1" ht="18.75">
      <c r="A56" s="29"/>
      <c r="D56" s="30"/>
    </row>
  </sheetData>
  <sheetProtection/>
  <mergeCells count="30">
    <mergeCell ref="A7:A9"/>
    <mergeCell ref="E21:F21"/>
    <mergeCell ref="E22:F22"/>
    <mergeCell ref="G13:G14"/>
    <mergeCell ref="A1:E1"/>
    <mergeCell ref="A4:H4"/>
    <mergeCell ref="A5:H5"/>
    <mergeCell ref="D7:D9"/>
    <mergeCell ref="E8:F9"/>
    <mergeCell ref="H7:H9"/>
    <mergeCell ref="G8:G9"/>
    <mergeCell ref="E7:G7"/>
    <mergeCell ref="E16:F16"/>
    <mergeCell ref="E20:F20"/>
    <mergeCell ref="E18:F18"/>
    <mergeCell ref="E11:F11"/>
    <mergeCell ref="E12:F12"/>
    <mergeCell ref="E13:F14"/>
    <mergeCell ref="E17:F17"/>
    <mergeCell ref="E19:F19"/>
    <mergeCell ref="A13:A14"/>
    <mergeCell ref="C13:C14"/>
    <mergeCell ref="D13:D14"/>
    <mergeCell ref="A2:D2"/>
    <mergeCell ref="H13:H14"/>
    <mergeCell ref="E15:F15"/>
    <mergeCell ref="E10:F10"/>
    <mergeCell ref="B7:B9"/>
    <mergeCell ref="C7:C9"/>
    <mergeCell ref="B13:B14"/>
  </mergeCells>
  <printOptions/>
  <pageMargins left="0.45" right="0.25" top="0.5" bottom="0.2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6.421875" style="37" customWidth="1"/>
    <col min="2" max="2" width="49.421875" style="36" customWidth="1"/>
    <col min="3" max="3" width="12.421875" style="37" customWidth="1"/>
    <col min="4" max="4" width="13.00390625" style="37" bestFit="1" customWidth="1"/>
    <col min="5" max="5" width="13.8515625" style="37" customWidth="1"/>
    <col min="6" max="6" width="12.57421875" style="37" bestFit="1" customWidth="1"/>
    <col min="7" max="7" width="14.00390625" style="37" customWidth="1"/>
    <col min="8" max="8" width="11.57421875" style="38" customWidth="1"/>
    <col min="9" max="9" width="14.7109375" style="36" customWidth="1"/>
    <col min="10" max="10" width="11.8515625" style="36" bestFit="1" customWidth="1"/>
    <col min="11" max="16384" width="9.140625" style="36" customWidth="1"/>
  </cols>
  <sheetData>
    <row r="1" spans="1:2" ht="32.25" customHeight="1">
      <c r="A1" s="145" t="s">
        <v>93</v>
      </c>
      <c r="B1" s="146"/>
    </row>
    <row r="2" spans="1:8" ht="19.5" customHeight="1">
      <c r="A2" s="147" t="s">
        <v>94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148" t="s">
        <v>95</v>
      </c>
      <c r="B3" s="148"/>
      <c r="C3" s="148"/>
      <c r="D3" s="148"/>
      <c r="E3" s="148"/>
      <c r="F3" s="148"/>
      <c r="G3" s="148"/>
      <c r="H3" s="148"/>
    </row>
    <row r="4" spans="1:8" ht="21.75" customHeight="1">
      <c r="A4" s="42"/>
      <c r="B4" s="42"/>
      <c r="H4" s="39"/>
    </row>
    <row r="5" spans="1:9" s="46" customFormat="1" ht="75" customHeight="1">
      <c r="A5" s="149" t="s">
        <v>96</v>
      </c>
      <c r="B5" s="149"/>
      <c r="C5" s="149"/>
      <c r="D5" s="149"/>
      <c r="E5" s="149"/>
      <c r="F5" s="149"/>
      <c r="G5" s="149"/>
      <c r="H5" s="149"/>
      <c r="I5" s="149"/>
    </row>
    <row r="6" spans="1:9" s="47" customFormat="1" ht="18.75" customHeight="1">
      <c r="A6" s="150" t="s">
        <v>0</v>
      </c>
      <c r="B6" s="150" t="s">
        <v>45</v>
      </c>
      <c r="C6" s="150" t="s">
        <v>97</v>
      </c>
      <c r="D6" s="150" t="s">
        <v>98</v>
      </c>
      <c r="E6" s="150" t="s">
        <v>80</v>
      </c>
      <c r="F6" s="150"/>
      <c r="G6" s="150" t="s">
        <v>99</v>
      </c>
      <c r="H6" s="150"/>
      <c r="I6" s="143" t="s">
        <v>100</v>
      </c>
    </row>
    <row r="7" spans="1:9" s="48" customFormat="1" ht="41.25" customHeight="1">
      <c r="A7" s="150"/>
      <c r="B7" s="150"/>
      <c r="C7" s="150"/>
      <c r="D7" s="150"/>
      <c r="E7" s="41" t="s">
        <v>101</v>
      </c>
      <c r="F7" s="41" t="s">
        <v>102</v>
      </c>
      <c r="G7" s="41" t="s">
        <v>103</v>
      </c>
      <c r="H7" s="41" t="s">
        <v>104</v>
      </c>
      <c r="I7" s="144"/>
    </row>
    <row r="8" spans="1:9" s="50" customFormat="1" ht="24" customHeight="1">
      <c r="A8" s="49" t="s">
        <v>3</v>
      </c>
      <c r="B8" s="49" t="s">
        <v>4</v>
      </c>
      <c r="C8" s="49" t="s">
        <v>5</v>
      </c>
      <c r="D8" s="49" t="s">
        <v>6</v>
      </c>
      <c r="E8" s="49" t="s">
        <v>7</v>
      </c>
      <c r="F8" s="49" t="s">
        <v>8</v>
      </c>
      <c r="G8" s="49" t="s">
        <v>9</v>
      </c>
      <c r="H8" s="49" t="s">
        <v>10</v>
      </c>
      <c r="I8" s="49" t="s">
        <v>91</v>
      </c>
    </row>
    <row r="9" spans="1:9" s="56" customFormat="1" ht="24" customHeight="1">
      <c r="A9" s="51" t="s">
        <v>46</v>
      </c>
      <c r="B9" s="52" t="s">
        <v>47</v>
      </c>
      <c r="C9" s="53"/>
      <c r="D9" s="53"/>
      <c r="E9" s="53"/>
      <c r="F9" s="53"/>
      <c r="G9" s="53"/>
      <c r="H9" s="54"/>
      <c r="I9" s="55"/>
    </row>
    <row r="10" spans="1:9" s="56" customFormat="1" ht="24" customHeight="1">
      <c r="A10" s="51" t="s">
        <v>11</v>
      </c>
      <c r="B10" s="52" t="s">
        <v>48</v>
      </c>
      <c r="C10" s="53"/>
      <c r="D10" s="53"/>
      <c r="E10" s="53"/>
      <c r="F10" s="53"/>
      <c r="G10" s="53"/>
      <c r="H10" s="54"/>
      <c r="I10" s="55"/>
    </row>
    <row r="11" spans="1:9" s="50" customFormat="1" ht="24" customHeight="1">
      <c r="A11" s="57" t="s">
        <v>14</v>
      </c>
      <c r="B11" s="58" t="s">
        <v>49</v>
      </c>
      <c r="C11" s="59" t="s">
        <v>50</v>
      </c>
      <c r="D11" s="60">
        <v>94</v>
      </c>
      <c r="E11" s="61">
        <v>90</v>
      </c>
      <c r="F11" s="60">
        <v>124</v>
      </c>
      <c r="G11" s="62">
        <f>F11/D11*100</f>
        <v>131.91489361702128</v>
      </c>
      <c r="H11" s="63">
        <f>F11/E11*100</f>
        <v>137.77777777777777</v>
      </c>
      <c r="I11" s="64">
        <v>90</v>
      </c>
    </row>
    <row r="12" spans="1:9" s="56" customFormat="1" ht="18.75">
      <c r="A12" s="51"/>
      <c r="B12" s="58" t="s">
        <v>51</v>
      </c>
      <c r="C12" s="59" t="s">
        <v>50</v>
      </c>
      <c r="D12" s="60">
        <v>53</v>
      </c>
      <c r="E12" s="61">
        <v>50</v>
      </c>
      <c r="F12" s="60">
        <v>50</v>
      </c>
      <c r="G12" s="62">
        <f>F12/D12*100</f>
        <v>94.33962264150944</v>
      </c>
      <c r="H12" s="63">
        <f>F12/E12*100</f>
        <v>100</v>
      </c>
      <c r="I12" s="64">
        <v>50</v>
      </c>
    </row>
    <row r="13" spans="1:9" s="56" customFormat="1" ht="24" customHeight="1">
      <c r="A13" s="65" t="s">
        <v>12</v>
      </c>
      <c r="B13" s="52" t="s">
        <v>52</v>
      </c>
      <c r="C13" s="53"/>
      <c r="D13" s="51"/>
      <c r="E13" s="66"/>
      <c r="F13" s="51"/>
      <c r="G13" s="62"/>
      <c r="H13" s="63"/>
      <c r="I13" s="55"/>
    </row>
    <row r="14" spans="1:9" s="72" customFormat="1" ht="24" customHeight="1">
      <c r="A14" s="57" t="s">
        <v>14</v>
      </c>
      <c r="B14" s="67" t="s">
        <v>105</v>
      </c>
      <c r="C14" s="68" t="s">
        <v>50</v>
      </c>
      <c r="D14" s="69">
        <v>70</v>
      </c>
      <c r="E14" s="70">
        <v>70</v>
      </c>
      <c r="F14" s="69">
        <v>70</v>
      </c>
      <c r="G14" s="62">
        <f>F14/D14*100</f>
        <v>100</v>
      </c>
      <c r="H14" s="63">
        <f>F14/E14*100</f>
        <v>100</v>
      </c>
      <c r="I14" s="71">
        <v>70</v>
      </c>
    </row>
    <row r="15" spans="1:9" s="72" customFormat="1" ht="18.75">
      <c r="A15" s="59"/>
      <c r="B15" s="58" t="s">
        <v>51</v>
      </c>
      <c r="C15" s="68" t="s">
        <v>50</v>
      </c>
      <c r="D15" s="69">
        <v>50</v>
      </c>
      <c r="E15" s="70">
        <v>50</v>
      </c>
      <c r="F15" s="69">
        <v>50</v>
      </c>
      <c r="G15" s="62">
        <f>F15/D15*100</f>
        <v>100</v>
      </c>
      <c r="H15" s="63">
        <f>F15/E15*100</f>
        <v>100</v>
      </c>
      <c r="I15" s="71">
        <v>50</v>
      </c>
    </row>
    <row r="16" spans="1:9" s="56" customFormat="1" ht="37.5">
      <c r="A16" s="51" t="s">
        <v>53</v>
      </c>
      <c r="B16" s="52" t="s">
        <v>54</v>
      </c>
      <c r="C16" s="52"/>
      <c r="D16" s="73"/>
      <c r="E16" s="74"/>
      <c r="F16" s="73"/>
      <c r="G16" s="62"/>
      <c r="H16" s="63"/>
      <c r="I16" s="55"/>
    </row>
    <row r="17" spans="1:9" s="72" customFormat="1" ht="24" customHeight="1">
      <c r="A17" s="57" t="s">
        <v>14</v>
      </c>
      <c r="B17" s="67" t="s">
        <v>55</v>
      </c>
      <c r="C17" s="68" t="s">
        <v>50</v>
      </c>
      <c r="D17" s="75">
        <v>400</v>
      </c>
      <c r="E17" s="76" t="s">
        <v>106</v>
      </c>
      <c r="F17" s="76" t="s">
        <v>106</v>
      </c>
      <c r="G17" s="62">
        <f>F17/D17*100</f>
        <v>90</v>
      </c>
      <c r="H17" s="63">
        <f>F17/E17*100</f>
        <v>100</v>
      </c>
      <c r="I17" s="76" t="s">
        <v>106</v>
      </c>
    </row>
    <row r="18" spans="1:9" s="72" customFormat="1" ht="24" customHeight="1">
      <c r="A18" s="59"/>
      <c r="B18" s="67" t="s">
        <v>56</v>
      </c>
      <c r="C18" s="68" t="s">
        <v>50</v>
      </c>
      <c r="D18" s="75">
        <v>235</v>
      </c>
      <c r="E18" s="75">
        <v>210</v>
      </c>
      <c r="F18" s="75">
        <v>210</v>
      </c>
      <c r="G18" s="62">
        <f>F18/D18*100</f>
        <v>89.36170212765957</v>
      </c>
      <c r="H18" s="63">
        <f>F18/E18*100</f>
        <v>100</v>
      </c>
      <c r="I18" s="75">
        <v>260</v>
      </c>
    </row>
    <row r="19" spans="1:9" s="72" customFormat="1" ht="24" customHeight="1">
      <c r="A19" s="59"/>
      <c r="B19" s="67" t="s">
        <v>57</v>
      </c>
      <c r="C19" s="68" t="s">
        <v>50</v>
      </c>
      <c r="D19" s="75">
        <v>36</v>
      </c>
      <c r="E19" s="75">
        <v>50</v>
      </c>
      <c r="F19" s="75">
        <v>50</v>
      </c>
      <c r="G19" s="62"/>
      <c r="H19" s="63">
        <f>F19/E19*100</f>
        <v>100</v>
      </c>
      <c r="I19" s="75">
        <v>30</v>
      </c>
    </row>
    <row r="20" spans="1:9" s="72" customFormat="1" ht="24" customHeight="1">
      <c r="A20" s="59"/>
      <c r="B20" s="67" t="s">
        <v>58</v>
      </c>
      <c r="C20" s="68" t="s">
        <v>50</v>
      </c>
      <c r="D20" s="75">
        <v>129</v>
      </c>
      <c r="E20" s="75">
        <v>100</v>
      </c>
      <c r="F20" s="75">
        <v>100</v>
      </c>
      <c r="G20" s="62">
        <f>F20/D20*100</f>
        <v>77.51937984496125</v>
      </c>
      <c r="H20" s="63">
        <f>F20/E20*100</f>
        <v>100</v>
      </c>
      <c r="I20" s="75">
        <v>80</v>
      </c>
    </row>
    <row r="21" spans="1:9" s="72" customFormat="1" ht="24" customHeight="1">
      <c r="A21" s="57" t="s">
        <v>14</v>
      </c>
      <c r="B21" s="67" t="s">
        <v>59</v>
      </c>
      <c r="C21" s="68" t="s">
        <v>60</v>
      </c>
      <c r="D21" s="77">
        <v>10</v>
      </c>
      <c r="E21" s="69">
        <v>10</v>
      </c>
      <c r="F21" s="69">
        <v>10</v>
      </c>
      <c r="G21" s="62">
        <f>F21/D21*100</f>
        <v>100</v>
      </c>
      <c r="H21" s="63">
        <f>F21/E21*100</f>
        <v>100</v>
      </c>
      <c r="I21" s="69">
        <v>10</v>
      </c>
    </row>
    <row r="22" spans="1:10" s="72" customFormat="1" ht="24" customHeight="1">
      <c r="A22" s="53" t="s">
        <v>61</v>
      </c>
      <c r="B22" s="78" t="s">
        <v>107</v>
      </c>
      <c r="C22" s="79"/>
      <c r="D22" s="53"/>
      <c r="E22" s="53"/>
      <c r="F22" s="53"/>
      <c r="G22" s="62"/>
      <c r="H22" s="63"/>
      <c r="I22" s="71"/>
      <c r="J22" s="80"/>
    </row>
    <row r="23" spans="1:9" s="72" customFormat="1" ht="24" customHeight="1">
      <c r="A23" s="57"/>
      <c r="B23" s="67" t="s">
        <v>108</v>
      </c>
      <c r="C23" s="68" t="s">
        <v>109</v>
      </c>
      <c r="D23" s="81">
        <v>2</v>
      </c>
      <c r="E23" s="77">
        <v>3</v>
      </c>
      <c r="F23" s="81">
        <v>3</v>
      </c>
      <c r="G23" s="62">
        <f>F23/D23*100</f>
        <v>150</v>
      </c>
      <c r="H23" s="63">
        <f>F23/E23*100</f>
        <v>100</v>
      </c>
      <c r="I23" s="71">
        <v>5</v>
      </c>
    </row>
    <row r="24" spans="1:9" s="72" customFormat="1" ht="24" customHeight="1">
      <c r="A24" s="57"/>
      <c r="B24" s="67" t="s">
        <v>110</v>
      </c>
      <c r="C24" s="68" t="s">
        <v>109</v>
      </c>
      <c r="D24" s="81">
        <v>0</v>
      </c>
      <c r="E24" s="77">
        <v>0</v>
      </c>
      <c r="F24" s="81">
        <v>0</v>
      </c>
      <c r="G24" s="62">
        <v>0</v>
      </c>
      <c r="H24" s="63">
        <v>0</v>
      </c>
      <c r="I24" s="71">
        <v>0</v>
      </c>
    </row>
    <row r="25" spans="1:9" s="72" customFormat="1" ht="24" customHeight="1">
      <c r="A25" s="57"/>
      <c r="B25" s="67" t="s">
        <v>111</v>
      </c>
      <c r="C25" s="68" t="s">
        <v>109</v>
      </c>
      <c r="D25" s="81">
        <v>0</v>
      </c>
      <c r="E25" s="77">
        <v>0</v>
      </c>
      <c r="F25" s="81">
        <v>0</v>
      </c>
      <c r="G25" s="62">
        <v>0</v>
      </c>
      <c r="H25" s="63">
        <v>0</v>
      </c>
      <c r="I25" s="71">
        <v>0</v>
      </c>
    </row>
    <row r="26" spans="1:9" s="72" customFormat="1" ht="24" customHeight="1">
      <c r="A26" s="57"/>
      <c r="B26" s="58" t="s">
        <v>112</v>
      </c>
      <c r="C26" s="68" t="s">
        <v>113</v>
      </c>
      <c r="D26" s="81">
        <v>5</v>
      </c>
      <c r="E26" s="77">
        <v>6</v>
      </c>
      <c r="F26" s="81">
        <v>6</v>
      </c>
      <c r="G26" s="62">
        <f>F26/D26*100</f>
        <v>120</v>
      </c>
      <c r="H26" s="63">
        <f>F26/E26*100</f>
        <v>100</v>
      </c>
      <c r="I26" s="71">
        <v>6</v>
      </c>
    </row>
    <row r="27" spans="1:9" s="56" customFormat="1" ht="24" customHeight="1">
      <c r="A27" s="51" t="s">
        <v>114</v>
      </c>
      <c r="B27" s="52" t="s">
        <v>62</v>
      </c>
      <c r="C27" s="53"/>
      <c r="D27" s="81"/>
      <c r="E27" s="81"/>
      <c r="F27" s="81"/>
      <c r="G27" s="62"/>
      <c r="H27" s="63"/>
      <c r="I27" s="55"/>
    </row>
    <row r="28" spans="1:9" s="50" customFormat="1" ht="24" customHeight="1">
      <c r="A28" s="57" t="s">
        <v>14</v>
      </c>
      <c r="B28" s="58" t="s">
        <v>63</v>
      </c>
      <c r="C28" s="59" t="s">
        <v>50</v>
      </c>
      <c r="D28" s="81">
        <v>480</v>
      </c>
      <c r="E28" s="81">
        <v>420</v>
      </c>
      <c r="F28" s="81">
        <v>497</v>
      </c>
      <c r="G28" s="62">
        <f aca="true" t="shared" si="0" ref="G28:G33">F28/D28*100</f>
        <v>103.54166666666667</v>
      </c>
      <c r="H28" s="63">
        <f aca="true" t="shared" si="1" ref="H28:H33">F28/E28*100</f>
        <v>118.33333333333333</v>
      </c>
      <c r="I28" s="81">
        <v>420</v>
      </c>
    </row>
    <row r="29" spans="1:9" s="50" customFormat="1" ht="24" customHeight="1">
      <c r="A29" s="57" t="s">
        <v>14</v>
      </c>
      <c r="B29" s="58" t="s">
        <v>64</v>
      </c>
      <c r="C29" s="59" t="s">
        <v>50</v>
      </c>
      <c r="D29" s="71">
        <v>47</v>
      </c>
      <c r="E29" s="81">
        <v>100</v>
      </c>
      <c r="F29" s="81">
        <v>116</v>
      </c>
      <c r="G29" s="62">
        <f t="shared" si="0"/>
        <v>246.80851063829786</v>
      </c>
      <c r="H29" s="63">
        <f t="shared" si="1"/>
        <v>115.99999999999999</v>
      </c>
      <c r="I29" s="81">
        <v>100</v>
      </c>
    </row>
    <row r="30" spans="1:9" s="50" customFormat="1" ht="24" customHeight="1">
      <c r="A30" s="57" t="s">
        <v>14</v>
      </c>
      <c r="B30" s="58" t="s">
        <v>65</v>
      </c>
      <c r="C30" s="59" t="s">
        <v>66</v>
      </c>
      <c r="D30" s="81">
        <v>377373</v>
      </c>
      <c r="E30" s="81">
        <v>90000</v>
      </c>
      <c r="F30" s="81">
        <v>818923</v>
      </c>
      <c r="G30" s="62">
        <f t="shared" si="0"/>
        <v>217.00625110964484</v>
      </c>
      <c r="H30" s="63">
        <f t="shared" si="1"/>
        <v>909.9144444444445</v>
      </c>
      <c r="I30" s="81">
        <v>90000</v>
      </c>
    </row>
    <row r="31" spans="1:9" s="50" customFormat="1" ht="24" customHeight="1">
      <c r="A31" s="57" t="s">
        <v>14</v>
      </c>
      <c r="B31" s="58" t="s">
        <v>67</v>
      </c>
      <c r="C31" s="59" t="s">
        <v>115</v>
      </c>
      <c r="D31" s="4">
        <v>6074</v>
      </c>
      <c r="E31" s="81">
        <v>6000</v>
      </c>
      <c r="F31" s="81">
        <v>6050</v>
      </c>
      <c r="G31" s="62">
        <f t="shared" si="0"/>
        <v>99.60487323016135</v>
      </c>
      <c r="H31" s="63">
        <f t="shared" si="1"/>
        <v>100.83333333333333</v>
      </c>
      <c r="I31" s="81">
        <v>6000</v>
      </c>
    </row>
    <row r="32" spans="1:9" s="50" customFormat="1" ht="24" customHeight="1">
      <c r="A32" s="57" t="s">
        <v>14</v>
      </c>
      <c r="B32" s="58" t="s">
        <v>68</v>
      </c>
      <c r="C32" s="59" t="s">
        <v>69</v>
      </c>
      <c r="D32" s="82">
        <v>1063</v>
      </c>
      <c r="E32" s="81">
        <v>1000</v>
      </c>
      <c r="F32" s="81">
        <v>5000</v>
      </c>
      <c r="G32" s="62">
        <f t="shared" si="0"/>
        <v>470.3668861712136</v>
      </c>
      <c r="H32" s="63">
        <f t="shared" si="1"/>
        <v>500</v>
      </c>
      <c r="I32" s="81">
        <v>1000</v>
      </c>
    </row>
    <row r="33" spans="1:9" s="50" customFormat="1" ht="24" customHeight="1">
      <c r="A33" s="57" t="s">
        <v>14</v>
      </c>
      <c r="B33" s="58" t="s">
        <v>70</v>
      </c>
      <c r="C33" s="59" t="s">
        <v>115</v>
      </c>
      <c r="D33" s="82">
        <v>103588</v>
      </c>
      <c r="E33" s="81">
        <v>60000</v>
      </c>
      <c r="F33" s="81">
        <v>125434</v>
      </c>
      <c r="G33" s="62">
        <f t="shared" si="0"/>
        <v>121.08931536471405</v>
      </c>
      <c r="H33" s="63">
        <f t="shared" si="1"/>
        <v>209.05666666666667</v>
      </c>
      <c r="I33" s="81">
        <v>60000</v>
      </c>
    </row>
    <row r="34" spans="1:9" s="50" customFormat="1" ht="18.75" customHeight="1">
      <c r="A34" s="51" t="s">
        <v>116</v>
      </c>
      <c r="B34" s="52" t="s">
        <v>117</v>
      </c>
      <c r="C34" s="52"/>
      <c r="D34" s="81"/>
      <c r="E34" s="81"/>
      <c r="F34" s="81"/>
      <c r="G34" s="62"/>
      <c r="H34" s="63"/>
      <c r="I34" s="83"/>
    </row>
    <row r="35" spans="1:10" s="50" customFormat="1" ht="37.5">
      <c r="A35" s="57" t="s">
        <v>14</v>
      </c>
      <c r="B35" s="84" t="s">
        <v>118</v>
      </c>
      <c r="C35" s="85" t="s">
        <v>119</v>
      </c>
      <c r="D35" s="81">
        <v>397</v>
      </c>
      <c r="E35" s="81">
        <v>397</v>
      </c>
      <c r="F35" s="81">
        <v>397</v>
      </c>
      <c r="G35" s="62">
        <f>F35/D35*100</f>
        <v>100</v>
      </c>
      <c r="H35" s="63">
        <f>F35/E35*100</f>
        <v>100</v>
      </c>
      <c r="I35" s="62">
        <v>397</v>
      </c>
      <c r="J35" s="80"/>
    </row>
    <row r="36" spans="1:9" s="50" customFormat="1" ht="56.25">
      <c r="A36" s="57" t="s">
        <v>14</v>
      </c>
      <c r="B36" s="84" t="s">
        <v>120</v>
      </c>
      <c r="C36" s="85" t="s">
        <v>121</v>
      </c>
      <c r="D36" s="86">
        <v>99.5</v>
      </c>
      <c r="E36" s="86">
        <v>96</v>
      </c>
      <c r="F36" s="86">
        <f>D36</f>
        <v>99.5</v>
      </c>
      <c r="G36" s="62">
        <f>F36/D36*100</f>
        <v>100</v>
      </c>
      <c r="H36" s="63">
        <f>F36/E36*100</f>
        <v>103.64583333333333</v>
      </c>
      <c r="I36" s="62">
        <v>99.5</v>
      </c>
    </row>
    <row r="37" spans="1:9" s="50" customFormat="1" ht="37.5">
      <c r="A37" s="57" t="s">
        <v>14</v>
      </c>
      <c r="B37" s="84" t="s">
        <v>122</v>
      </c>
      <c r="C37" s="59" t="s">
        <v>121</v>
      </c>
      <c r="D37" s="86">
        <v>90</v>
      </c>
      <c r="E37" s="86">
        <v>94.2</v>
      </c>
      <c r="F37" s="86">
        <v>94.2</v>
      </c>
      <c r="G37" s="62">
        <f>F37/D37*100</f>
        <v>104.66666666666666</v>
      </c>
      <c r="H37" s="63">
        <f>F37/E37*100</f>
        <v>100</v>
      </c>
      <c r="I37" s="86">
        <v>94.4</v>
      </c>
    </row>
    <row r="38" spans="1:9" s="50" customFormat="1" ht="37.5">
      <c r="A38" s="57" t="s">
        <v>14</v>
      </c>
      <c r="B38" s="84" t="s">
        <v>123</v>
      </c>
      <c r="C38" s="59" t="s">
        <v>121</v>
      </c>
      <c r="D38" s="86">
        <v>90</v>
      </c>
      <c r="E38" s="86">
        <v>90</v>
      </c>
      <c r="F38" s="86">
        <v>90</v>
      </c>
      <c r="G38" s="62">
        <f>F38/D38*100</f>
        <v>100</v>
      </c>
      <c r="H38" s="63">
        <f>F38/E38*100</f>
        <v>100</v>
      </c>
      <c r="I38" s="86">
        <v>90</v>
      </c>
    </row>
    <row r="39" spans="1:9" s="50" customFormat="1" ht="29.25" customHeight="1">
      <c r="A39" s="51" t="s">
        <v>71</v>
      </c>
      <c r="B39" s="52" t="s">
        <v>124</v>
      </c>
      <c r="C39" s="59"/>
      <c r="D39" s="81"/>
      <c r="E39" s="81"/>
      <c r="F39" s="81"/>
      <c r="G39" s="62"/>
      <c r="H39" s="63"/>
      <c r="I39" s="83"/>
    </row>
    <row r="40" spans="1:9" s="50" customFormat="1" ht="30" customHeight="1">
      <c r="A40" s="57" t="s">
        <v>14</v>
      </c>
      <c r="B40" s="84" t="s">
        <v>125</v>
      </c>
      <c r="C40" s="59" t="s">
        <v>121</v>
      </c>
      <c r="D40" s="87">
        <v>33</v>
      </c>
      <c r="E40" s="87">
        <v>34</v>
      </c>
      <c r="F40" s="86">
        <v>34.2</v>
      </c>
      <c r="G40" s="62">
        <f>F40/D40*100</f>
        <v>103.63636363636364</v>
      </c>
      <c r="H40" s="63">
        <f>F40/E40*100</f>
        <v>100.58823529411765</v>
      </c>
      <c r="I40" s="86">
        <v>36</v>
      </c>
    </row>
    <row r="41" spans="1:9" s="72" customFormat="1" ht="24" customHeight="1">
      <c r="A41" s="51" t="s">
        <v>126</v>
      </c>
      <c r="B41" s="52" t="s">
        <v>72</v>
      </c>
      <c r="C41" s="59"/>
      <c r="D41" s="59"/>
      <c r="E41" s="59"/>
      <c r="F41" s="59"/>
      <c r="G41" s="62"/>
      <c r="H41" s="63"/>
      <c r="I41" s="71"/>
    </row>
    <row r="42" spans="1:9" s="72" customFormat="1" ht="37.5">
      <c r="A42" s="57" t="s">
        <v>14</v>
      </c>
      <c r="B42" s="58" t="s">
        <v>73</v>
      </c>
      <c r="C42" s="59" t="s">
        <v>74</v>
      </c>
      <c r="D42" s="81">
        <v>2400000</v>
      </c>
      <c r="E42" s="88">
        <f>E43+E44</f>
        <v>2700000</v>
      </c>
      <c r="F42" s="81">
        <v>2900000</v>
      </c>
      <c r="G42" s="62">
        <f>F42/D42*100</f>
        <v>120.83333333333333</v>
      </c>
      <c r="H42" s="63">
        <f>(F42/E42)*100</f>
        <v>107.40740740740742</v>
      </c>
      <c r="I42" s="88">
        <v>3000000</v>
      </c>
    </row>
    <row r="43" spans="1:9" s="72" customFormat="1" ht="24" customHeight="1">
      <c r="A43" s="59"/>
      <c r="B43" s="58" t="s">
        <v>75</v>
      </c>
      <c r="C43" s="59" t="s">
        <v>76</v>
      </c>
      <c r="D43" s="82">
        <v>11800</v>
      </c>
      <c r="E43" s="81">
        <v>20000</v>
      </c>
      <c r="F43" s="82">
        <v>40000</v>
      </c>
      <c r="G43" s="62">
        <f>F43/D43*100</f>
        <v>338.9830508474576</v>
      </c>
      <c r="H43" s="63">
        <f>F43/E43*100</f>
        <v>200</v>
      </c>
      <c r="I43" s="81">
        <v>100000</v>
      </c>
    </row>
    <row r="44" spans="1:9" s="72" customFormat="1" ht="24" customHeight="1">
      <c r="A44" s="59"/>
      <c r="B44" s="58" t="s">
        <v>77</v>
      </c>
      <c r="C44" s="59" t="s">
        <v>76</v>
      </c>
      <c r="D44" s="82">
        <f>D42-D43</f>
        <v>2388200</v>
      </c>
      <c r="E44" s="81">
        <v>2680000</v>
      </c>
      <c r="F44" s="82">
        <f>F42-F43</f>
        <v>2860000</v>
      </c>
      <c r="G44" s="62">
        <f>F44/D44*100</f>
        <v>119.75546436646847</v>
      </c>
      <c r="H44" s="63">
        <f>F44/E44*100</f>
        <v>106.71641791044777</v>
      </c>
      <c r="I44" s="81">
        <f>I42-I43</f>
        <v>2900000</v>
      </c>
    </row>
    <row r="45" spans="1:9" s="72" customFormat="1" ht="24" customHeight="1">
      <c r="A45" s="57" t="s">
        <v>14</v>
      </c>
      <c r="B45" s="58" t="s">
        <v>78</v>
      </c>
      <c r="C45" s="59" t="s">
        <v>79</v>
      </c>
      <c r="D45" s="89">
        <v>1813</v>
      </c>
      <c r="E45" s="88">
        <v>1900</v>
      </c>
      <c r="F45" s="89">
        <v>2300</v>
      </c>
      <c r="G45" s="62">
        <f>F45/D45*100</f>
        <v>126.861555432984</v>
      </c>
      <c r="H45" s="63">
        <f>F45/E45*100</f>
        <v>121.05263157894737</v>
      </c>
      <c r="I45" s="88">
        <v>2400</v>
      </c>
    </row>
    <row r="46" spans="1:11" s="72" customFormat="1" ht="24" customHeight="1">
      <c r="A46" s="90" t="s">
        <v>14</v>
      </c>
      <c r="B46" s="91" t="s">
        <v>127</v>
      </c>
      <c r="C46" s="92" t="s">
        <v>121</v>
      </c>
      <c r="D46" s="93">
        <v>50</v>
      </c>
      <c r="E46" s="94">
        <v>60</v>
      </c>
      <c r="F46" s="93">
        <v>65</v>
      </c>
      <c r="G46" s="95">
        <f>F46/D46*100</f>
        <v>130</v>
      </c>
      <c r="H46" s="96">
        <f>F46/E46*100</f>
        <v>108.33333333333333</v>
      </c>
      <c r="I46" s="97">
        <v>65</v>
      </c>
      <c r="K46" s="98"/>
    </row>
    <row r="47" spans="1:9" s="72" customFormat="1" ht="19.5" customHeight="1">
      <c r="A47" s="99"/>
      <c r="C47" s="99"/>
      <c r="D47" s="99"/>
      <c r="E47" s="99"/>
      <c r="F47" s="99"/>
      <c r="G47" s="99"/>
      <c r="H47" s="100"/>
      <c r="I47" s="101"/>
    </row>
    <row r="48" spans="1:3" s="72" customFormat="1" ht="18.75">
      <c r="A48" s="99"/>
      <c r="C48" s="99"/>
    </row>
    <row r="49" spans="1:8" ht="18.75">
      <c r="A49" s="102"/>
      <c r="B49" s="103"/>
      <c r="C49" s="102"/>
      <c r="D49" s="36"/>
      <c r="E49" s="36"/>
      <c r="F49" s="36"/>
      <c r="G49" s="36"/>
      <c r="H49" s="36"/>
    </row>
    <row r="50" spans="1:8" ht="18.75">
      <c r="A50" s="102"/>
      <c r="B50" s="103"/>
      <c r="C50" s="102"/>
      <c r="D50" s="102"/>
      <c r="E50" s="102"/>
      <c r="F50" s="102"/>
      <c r="G50" s="102"/>
      <c r="H50" s="104"/>
    </row>
    <row r="51" spans="1:8" ht="18.75">
      <c r="A51" s="102"/>
      <c r="B51" s="103"/>
      <c r="C51" s="102"/>
      <c r="D51" s="102"/>
      <c r="E51" s="102"/>
      <c r="F51" s="102"/>
      <c r="G51" s="102"/>
      <c r="H51" s="104"/>
    </row>
    <row r="52" spans="1:8" ht="18.75">
      <c r="A52" s="102"/>
      <c r="B52" s="103"/>
      <c r="C52" s="102"/>
      <c r="D52" s="102"/>
      <c r="E52" s="102"/>
      <c r="F52" s="102"/>
      <c r="G52" s="102"/>
      <c r="H52" s="104"/>
    </row>
    <row r="53" spans="1:8" ht="18.75">
      <c r="A53" s="102"/>
      <c r="B53" s="103"/>
      <c r="C53" s="102"/>
      <c r="D53" s="102"/>
      <c r="E53" s="102"/>
      <c r="F53" s="102"/>
      <c r="G53" s="102"/>
      <c r="H53" s="104"/>
    </row>
    <row r="54" spans="1:8" ht="18.75">
      <c r="A54" s="102"/>
      <c r="B54" s="103"/>
      <c r="C54" s="102"/>
      <c r="D54" s="102"/>
      <c r="E54" s="102"/>
      <c r="F54" s="102"/>
      <c r="G54" s="102"/>
      <c r="H54" s="104"/>
    </row>
  </sheetData>
  <sheetProtection/>
  <mergeCells count="11">
    <mergeCell ref="G6:H6"/>
    <mergeCell ref="I6:I7"/>
    <mergeCell ref="A1:B1"/>
    <mergeCell ref="A2:H2"/>
    <mergeCell ref="A3:H3"/>
    <mergeCell ref="A5:I5"/>
    <mergeCell ref="A6:A7"/>
    <mergeCell ref="B6:B7"/>
    <mergeCell ref="C6:C7"/>
    <mergeCell ref="D6:D7"/>
    <mergeCell ref="E6:F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2023-05-25T04:08:39Z</cp:lastPrinted>
  <dcterms:created xsi:type="dcterms:W3CDTF">2017-06-11T09:20:57Z</dcterms:created>
  <dcterms:modified xsi:type="dcterms:W3CDTF">2023-11-17T00:40:07Z</dcterms:modified>
  <cp:category/>
  <cp:version/>
  <cp:contentType/>
  <cp:contentStatus/>
</cp:coreProperties>
</file>